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40" windowWidth="17940" windowHeight="11190"/>
  </bookViews>
  <sheets>
    <sheet name="Документ (1)" sheetId="1" r:id="rId1"/>
  </sheets>
  <calcPr calcId="124519"/>
</workbook>
</file>

<file path=xl/calcChain.xml><?xml version="1.0" encoding="utf-8"?>
<calcChain xmlns="http://schemas.openxmlformats.org/spreadsheetml/2006/main">
  <c r="H60" i="1"/>
  <c r="G60"/>
  <c r="F112"/>
  <c r="F111" s="1"/>
  <c r="F109"/>
  <c r="F108" s="1"/>
  <c r="F105" s="1"/>
  <c r="F104" s="1"/>
  <c r="H106"/>
  <c r="G106"/>
  <c r="G105" s="1"/>
  <c r="G104" s="1"/>
  <c r="G96" s="1"/>
  <c r="F106"/>
  <c r="H105"/>
  <c r="H104" s="1"/>
  <c r="F102"/>
  <c r="F101" s="1"/>
  <c r="H99"/>
  <c r="H98" s="1"/>
  <c r="H97" s="1"/>
  <c r="G99"/>
  <c r="G98" s="1"/>
  <c r="G97" s="1"/>
  <c r="F99"/>
  <c r="F98"/>
  <c r="F97" s="1"/>
  <c r="H94"/>
  <c r="G94"/>
  <c r="G93" s="1"/>
  <c r="G92" s="1"/>
  <c r="F94"/>
  <c r="H93"/>
  <c r="H92" s="1"/>
  <c r="F93"/>
  <c r="F92" s="1"/>
  <c r="F90"/>
  <c r="F89" s="1"/>
  <c r="H87"/>
  <c r="H86" s="1"/>
  <c r="G87"/>
  <c r="F87"/>
  <c r="F86" s="1"/>
  <c r="G86"/>
  <c r="H84"/>
  <c r="H83" s="1"/>
  <c r="G84"/>
  <c r="F84"/>
  <c r="F83" s="1"/>
  <c r="G83"/>
  <c r="H79"/>
  <c r="H78" s="1"/>
  <c r="G79"/>
  <c r="F79"/>
  <c r="F78" s="1"/>
  <c r="G78"/>
  <c r="H73"/>
  <c r="H72" s="1"/>
  <c r="G73"/>
  <c r="F73"/>
  <c r="F72" s="1"/>
  <c r="G72"/>
  <c r="H70"/>
  <c r="H69" s="1"/>
  <c r="H68" s="1"/>
  <c r="H67" s="1"/>
  <c r="G70"/>
  <c r="F70"/>
  <c r="F69" s="1"/>
  <c r="F68" s="1"/>
  <c r="F67" s="1"/>
  <c r="G69"/>
  <c r="G68" s="1"/>
  <c r="G67" s="1"/>
  <c r="F65"/>
  <c r="F64" s="1"/>
  <c r="F63" s="1"/>
  <c r="F62" s="1"/>
  <c r="F60"/>
  <c r="F57" s="1"/>
  <c r="F56" s="1"/>
  <c r="F55" s="1"/>
  <c r="H58"/>
  <c r="H57" s="1"/>
  <c r="H56" s="1"/>
  <c r="H55" s="1"/>
  <c r="G58"/>
  <c r="G57" s="1"/>
  <c r="G56" s="1"/>
  <c r="G55" s="1"/>
  <c r="F58"/>
  <c r="H53"/>
  <c r="G53"/>
  <c r="G52" s="1"/>
  <c r="F53"/>
  <c r="H52"/>
  <c r="F52"/>
  <c r="F50"/>
  <c r="H48"/>
  <c r="H47" s="1"/>
  <c r="G48"/>
  <c r="F48"/>
  <c r="F47" s="1"/>
  <c r="G47"/>
  <c r="F45"/>
  <c r="F44" s="1"/>
  <c r="H42"/>
  <c r="G42"/>
  <c r="F42"/>
  <c r="H40"/>
  <c r="H39" s="1"/>
  <c r="H38" s="1"/>
  <c r="G40"/>
  <c r="G39" s="1"/>
  <c r="G38" s="1"/>
  <c r="F40"/>
  <c r="F39"/>
  <c r="F38" s="1"/>
  <c r="H36"/>
  <c r="H35" s="1"/>
  <c r="H34" s="1"/>
  <c r="G36"/>
  <c r="F36"/>
  <c r="F35" s="1"/>
  <c r="F34" s="1"/>
  <c r="G35"/>
  <c r="G34" s="1"/>
  <c r="F32"/>
  <c r="F31"/>
  <c r="F30" s="1"/>
  <c r="H28"/>
  <c r="H27" s="1"/>
  <c r="G28"/>
  <c r="F28"/>
  <c r="F27" s="1"/>
  <c r="G27"/>
  <c r="F23"/>
  <c r="H21"/>
  <c r="G21"/>
  <c r="F21"/>
  <c r="H19"/>
  <c r="H18" s="1"/>
  <c r="H17" s="1"/>
  <c r="G19"/>
  <c r="F19"/>
  <c r="F18" s="1"/>
  <c r="F17" s="1"/>
  <c r="G18"/>
  <c r="G17" s="1"/>
  <c r="G16" s="1"/>
  <c r="H96" l="1"/>
  <c r="G114"/>
  <c r="F16"/>
  <c r="H16"/>
  <c r="H114" s="1"/>
  <c r="F96"/>
  <c r="F114" s="1"/>
</calcChain>
</file>

<file path=xl/sharedStrings.xml><?xml version="1.0" encoding="utf-8"?>
<sst xmlns="http://schemas.openxmlformats.org/spreadsheetml/2006/main" count="451" uniqueCount="117">
  <si>
    <t xml:space="preserve">     ПРИЛОЖЕНИЕ № 4</t>
  </si>
  <si>
    <t>к решению Собрания депутатов</t>
  </si>
  <si>
    <t>"О бюджете Черноозерского сельского поселения</t>
  </si>
  <si>
    <t>Звениговского муниципального района</t>
  </si>
  <si>
    <t>Республики Марий Эл на 2023 год</t>
  </si>
  <si>
    <t>и плановый период 2024 и 2025 годов"</t>
  </si>
  <si>
    <t>от   "__ "  декабря  2022 года № ___</t>
  </si>
  <si>
    <t>РАСПРЕДЕЛЕНИЕ</t>
  </si>
  <si>
    <t>бюджетных ассигнований по разделам, подразделам</t>
  </si>
  <si>
    <t>целевым статьям, группам (группам и подгруппам) видов расходов</t>
  </si>
  <si>
    <t xml:space="preserve">  классификации расходов бюджета Черноозерского</t>
  </si>
  <si>
    <t>сельского поселения на 2023 год и плановый период 2024 и 2025 годы</t>
  </si>
  <si>
    <t>(тыс.рублей)</t>
  </si>
  <si>
    <t xml:space="preserve">Наименование </t>
  </si>
  <si>
    <t>Рз</t>
  </si>
  <si>
    <t>Пз</t>
  </si>
  <si>
    <t>ЦС</t>
  </si>
  <si>
    <t>ВР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</si>
  <si>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</si>
  <si>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</si>
  <si>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</si>
  <si>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</si>
  <si>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Содержание администрации поселения</t>
  </si>
  <si>
    <t>Ч170126020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</si>
  <si>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</si>
  <si>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</si>
  <si>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</si>
  <si>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</si>
  <si>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</si>
  <si>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</si>
  <si>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</si>
  <si>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</si>
  <si>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</si>
  <si>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</si>
  <si>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</si>
  <si>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</si>
  <si>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</si>
  <si>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9990026020</t>
  </si>
  <si>
    <t>851</t>
  </si>
  <si>
    <t>Уплата прочих налогов, сборов</t>
  </si>
  <si>
    <t>852</t>
  </si>
  <si>
    <t>Содержание Главы админстрации поселения</t>
  </si>
  <si>
    <t>Ч170126030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</si>
  <si>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</si>
  <si>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</si>
  <si>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</si>
  <si>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9990026040</t>
  </si>
  <si>
    <t>Резервные средства</t>
  </si>
  <si>
    <t>870</t>
  </si>
  <si>
    <t>Резервные фонды</t>
  </si>
  <si>
    <t>11</t>
  </si>
  <si>
    <t>Создание резервного фонда администрации Черноозерского сельского поселения</t>
  </si>
  <si>
    <t>Ч120126050</t>
  </si>
  <si>
    <t>Другие общегосударственные вопросы</t>
  </si>
  <si>
    <t>13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</si>
  <si>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</si>
  <si>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Ч130226080</t>
  </si>
  <si>
    <t>Мероприятия по землеустройству и землепользованию</t>
  </si>
  <si>
    <t>9990026100</t>
  </si>
  <si>
    <t>Прочая закупка товаров,работ и услуг</t>
  </si>
  <si>
    <t>Выполнение других обязательств органов местного самоуправления</t>
  </si>
  <si>
    <t>Ч130226110</t>
  </si>
  <si>
    <t>9990026110</t>
  </si>
  <si>
    <t xml:space="preserve">Исполнение судебных актов </t>
  </si>
  <si>
    <t>830</t>
  </si>
  <si>
    <t>Условно утверждаемые расходы</t>
  </si>
  <si>
    <t>Ч170326150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</si>
  <si>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</si>
  <si>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</si>
  <si>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</si>
  <si>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</si>
  <si>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поселений,муниципальных и городских округов</t>
  </si>
  <si>
    <t>Ч120751180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</si>
  <si>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</si>
  <si>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</si>
  <si>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</si>
  <si>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</si>
  <si>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Ч120326350</t>
  </si>
  <si>
    <t>Национальная экономика</t>
  </si>
  <si>
    <t>Дорожное хозяйство (дорожные фонды)</t>
  </si>
  <si>
    <t>09</t>
  </si>
  <si>
    <t>Мероприятия в отношении автомобильных дорог общего пользования местного значения</t>
  </si>
  <si>
    <t>Ч110127350</t>
  </si>
  <si>
    <t>Капитальный ремонт и ремонт автомобильных дорог общего пользования местного значения  и искусственных сооружений на них</t>
  </si>
  <si>
    <t>Ч110127360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</si>
  <si>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</si>
  <si>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</si>
  <si>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Содержание автомобильных дорог общего пользования местного значения и искусственных сооружений на них</t>
  </si>
  <si>
    <t>Ч110127540</t>
  </si>
  <si>
    <t>9990027540</t>
  </si>
  <si>
    <t>Исполнение судебных актов</t>
  </si>
  <si>
    <t>Софинансирование на мероприятия в отношении автомобильных дорог общего пользования местного значения</t>
  </si>
  <si>
    <t>Ч110127550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</si>
  <si>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</si>
  <si>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Ч110127560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</si>
  <si>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</si>
  <si>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</si>
  <si>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Другие вопросы в области национальной экономики</t>
  </si>
  <si>
    <t>12</t>
  </si>
  <si>
    <t>Формирование системы документов территориального планирования и градостроительного зонирования</t>
  </si>
  <si>
    <t>Ч130226100</t>
  </si>
  <si>
    <t>Жилищно-коммунальное хозяйство</t>
  </si>
  <si>
    <t>05</t>
  </si>
  <si>
    <t>Коммунальное хозяйство</t>
  </si>
  <si>
    <t>Мероприятия в области коммунального хозяйства</t>
  </si>
  <si>
    <t>Ч150329430</t>
  </si>
  <si>
    <t>Уплата взносов на капитальный ремонт общего имущества в многоквартирных домах собственником жилого помещения многоквартирного дома</t>
  </si>
  <si>
    <t>9990029400</t>
  </si>
  <si>
    <t>Благоустройство</t>
  </si>
  <si>
    <t>Освещение улиц в населенных пунктах поселения</t>
  </si>
  <si>
    <t>Ч150429330</t>
  </si>
  <si>
    <t>9990029330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</si>
  <si>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</si>
  <si>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</si>
  <si>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>Прочие мероприятия по благоустройству</t>
  </si>
  <si>
    <t>9990029370</t>
  </si>
  <si>
    <t>Всего расходов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</si>
</sst>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;\-0.0"/>
  </numFmts>
  <fonts count="9">
    <font>
      <sz val="11"/>
      <name val="Calibri"/>
    </font>
    <font>
      <sz val="10"/>
      <name val="Arial Cyr"/>
    </font>
    <font>
      <sz val="14"/>
      <name val="Times New Roman"/>
    </font>
    <font>
      <b/>
      <sz val="12"/>
      <name val="Arial Cyr"/>
    </font>
    <font>
      <b/>
      <sz val="14"/>
      <name val="Times New Roman"/>
    </font>
    <font>
      <sz val="14"/>
      <color rgb="FF333333"/>
      <name val="Times New Roman"/>
    </font>
    <font>
      <sz val="14"/>
      <color rgb="FF000000"/>
      <name val="Times New Roman"/>
    </font>
    <font>
      <sz val="14"/>
      <name val="Times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3" borderId="0" xfId="0" applyNumberFormat="1" applyFont="1" applyFill="1"/>
    <xf numFmtId="0" fontId="2" fillId="3" borderId="0" xfId="0" applyNumberFormat="1" applyFont="1" applyFill="1" applyAlignment="1">
      <alignment horizontal="right"/>
    </xf>
    <xf numFmtId="0" fontId="2" fillId="0" borderId="0" xfId="0" applyNumberFormat="1" applyFont="1" applyAlignment="1">
      <alignment vertical="top"/>
    </xf>
    <xf numFmtId="0" fontId="3" fillId="3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shrinkToFit="1"/>
    </xf>
    <xf numFmtId="164" fontId="2" fillId="2" borderId="0" xfId="0" applyNumberFormat="1" applyFont="1" applyFill="1" applyAlignment="1">
      <alignment horizontal="center" vertical="center" shrinkToFit="1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vertical="center" wrapText="1"/>
    </xf>
    <xf numFmtId="0" fontId="5" fillId="2" borderId="0" xfId="0" applyNumberFormat="1" applyFont="1" applyFill="1" applyAlignment="1">
      <alignment vertical="center"/>
    </xf>
    <xf numFmtId="0" fontId="6" fillId="2" borderId="0" xfId="0" applyNumberFormat="1" applyFont="1" applyFill="1" applyAlignment="1">
      <alignment vertical="center" wrapText="1"/>
    </xf>
    <xf numFmtId="0" fontId="6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justify" vertical="center" wrapText="1"/>
    </xf>
    <xf numFmtId="165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left" vertical="center"/>
    </xf>
    <xf numFmtId="0" fontId="7" fillId="2" borderId="0" xfId="0" applyNumberFormat="1" applyFont="1" applyFill="1" applyAlignment="1">
      <alignment horizontal="left" vertical="center" wrapText="1"/>
    </xf>
    <xf numFmtId="0" fontId="1" fillId="2" borderId="0" xfId="0" applyNumberFormat="1" applyFont="1" applyFill="1"/>
    <xf numFmtId="166" fontId="2" fillId="2" borderId="0" xfId="0" applyNumberFormat="1" applyFont="1" applyFill="1" applyAlignment="1">
      <alignment horizontal="center" vertical="center"/>
    </xf>
    <xf numFmtId="0" fontId="8" fillId="0" borderId="0" xfId="0" applyNumberFormat="1" applyFont="1"/>
    <xf numFmtId="0" fontId="5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vertical="top" wrapText="1"/>
    </xf>
    <xf numFmtId="0" fontId="1" fillId="3" borderId="0" xfId="0" applyNumberFormat="1" applyFont="1" applyFill="1"/>
    <xf numFmtId="0" fontId="1" fillId="3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left" wrapText="1"/>
    </xf>
    <xf numFmtId="0" fontId="4" fillId="2" borderId="0" xfId="0" applyNumberFormat="1" applyFont="1" applyFill="1" applyAlignment="1">
      <alignment horizontal="left" vertical="center"/>
    </xf>
    <xf numFmtId="0" fontId="2" fillId="2" borderId="0" xfId="0" applyNumberFormat="1" applyFont="1" applyFill="1" applyAlignment="1">
      <alignment horizontal="right"/>
    </xf>
    <xf numFmtId="0" fontId="2" fillId="2" borderId="0" xfId="0" applyNumberFormat="1" applyFont="1" applyFill="1" applyAlignment="1">
      <alignment horizontal="center" vertical="top"/>
    </xf>
    <xf numFmtId="0" fontId="4" fillId="3" borderId="0" xfId="0" applyNumberFormat="1" applyFont="1" applyFill="1" applyAlignment="1">
      <alignment horizontal="center" wrapText="1"/>
    </xf>
    <xf numFmtId="0" fontId="4" fillId="3" borderId="0" xfId="0" applyNumberFormat="1" applyFont="1" applyFill="1" applyAlignment="1">
      <alignment horizontal="center"/>
    </xf>
    <xf numFmtId="0" fontId="2" fillId="3" borderId="0" xfId="0" applyNumberFormat="1" applyFont="1" applyFill="1" applyAlignment="1">
      <alignment horizontal="right" vertical="center"/>
    </xf>
    <xf numFmtId="0" fontId="2" fillId="0" borderId="0" xfId="0" applyNumberFormat="1" applyFont="1" applyAlignment="1">
      <alignment horizontal="right" vertical="top"/>
    </xf>
    <xf numFmtId="0" fontId="2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 vertical="center" shrinkToFit="1"/>
    </xf>
    <xf numFmtId="164" fontId="8" fillId="3" borderId="0" xfId="0" applyNumberFormat="1" applyFont="1" applyFill="1" applyAlignment="1">
      <alignment vertical="center"/>
    </xf>
    <xf numFmtId="164" fontId="8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16"/>
  <sheetViews>
    <sheetView tabSelected="1" workbookViewId="0">
      <selection activeCell="F114" sqref="F114"/>
    </sheetView>
  </sheetViews>
  <sheetFormatPr defaultColWidth="9" defaultRowHeight="12.75" outlineLevelRow="5"/>
  <cols>
    <col min="1" max="1" width="61.5" customWidth="1"/>
    <col min="2" max="2" width="6.375" customWidth="1"/>
    <col min="3" max="3" width="6.875" customWidth="1"/>
    <col min="4" max="4" width="19" style="1" customWidth="1"/>
    <col min="5" max="5" width="10.125" customWidth="1"/>
    <col min="6" max="6" width="15.625" customWidth="1"/>
    <col min="7" max="7" width="13.625" customWidth="1"/>
    <col min="8" max="8" width="13.5" customWidth="1"/>
  </cols>
  <sheetData>
    <row r="1" spans="1:15" ht="18.7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 ht="18.7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5" ht="18.7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5" ht="18.75">
      <c r="A4" s="34" t="s">
        <v>3</v>
      </c>
      <c r="B4" s="34"/>
      <c r="C4" s="34"/>
      <c r="D4" s="34"/>
      <c r="E4" s="34"/>
      <c r="F4" s="34"/>
      <c r="G4" s="34"/>
      <c r="H4" s="34"/>
      <c r="I4" s="2"/>
      <c r="J4" s="2"/>
      <c r="K4" s="2"/>
      <c r="L4" s="2"/>
      <c r="M4" s="2"/>
      <c r="N4" s="2"/>
    </row>
    <row r="5" spans="1:15" ht="18.75">
      <c r="A5" s="3"/>
      <c r="B5" s="38" t="s">
        <v>4</v>
      </c>
      <c r="C5" s="38"/>
      <c r="D5" s="38"/>
      <c r="E5" s="38"/>
      <c r="F5" s="38"/>
      <c r="G5" s="38"/>
      <c r="H5" s="38"/>
      <c r="I5" s="3"/>
      <c r="J5" s="3"/>
      <c r="K5" s="3"/>
      <c r="L5" s="3"/>
      <c r="M5" s="3"/>
      <c r="N5" s="3"/>
    </row>
    <row r="6" spans="1:15" ht="18.75">
      <c r="A6" s="39" t="s">
        <v>5</v>
      </c>
      <c r="B6" s="39"/>
      <c r="C6" s="39"/>
      <c r="D6" s="39"/>
      <c r="E6" s="39"/>
      <c r="F6" s="39"/>
      <c r="G6" s="39"/>
      <c r="H6" s="39"/>
      <c r="I6" s="4"/>
      <c r="J6" s="4"/>
      <c r="K6" s="3"/>
      <c r="L6" s="3"/>
      <c r="M6" s="3"/>
      <c r="N6" s="3"/>
    </row>
    <row r="7" spans="1:15" ht="18.75">
      <c r="A7" s="34" t="s">
        <v>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5" ht="15.75">
      <c r="A8" s="5"/>
      <c r="B8" s="5"/>
      <c r="C8" s="5"/>
      <c r="D8" s="5"/>
      <c r="E8" s="5"/>
      <c r="F8" s="5"/>
    </row>
    <row r="9" spans="1:15" ht="18.75">
      <c r="A9" s="40" t="s">
        <v>7</v>
      </c>
      <c r="B9" s="40"/>
      <c r="C9" s="40"/>
      <c r="D9" s="40"/>
      <c r="E9" s="40"/>
      <c r="F9" s="40"/>
      <c r="G9" s="40"/>
      <c r="H9" s="40"/>
      <c r="I9" s="37"/>
      <c r="J9" s="37"/>
      <c r="K9" s="37"/>
      <c r="L9" s="37"/>
      <c r="M9" s="37"/>
      <c r="N9" s="37"/>
      <c r="O9" s="5"/>
    </row>
    <row r="10" spans="1:15" ht="18.75" customHeight="1">
      <c r="A10" s="35" t="s">
        <v>8</v>
      </c>
      <c r="B10" s="35"/>
      <c r="C10" s="35"/>
      <c r="D10" s="35"/>
      <c r="E10" s="35"/>
      <c r="F10" s="35"/>
      <c r="G10" s="35"/>
      <c r="H10" s="35"/>
      <c r="I10" s="37"/>
      <c r="J10" s="37"/>
      <c r="K10" s="37"/>
      <c r="L10" s="37"/>
      <c r="M10" s="37"/>
      <c r="N10" s="37"/>
      <c r="O10" s="37"/>
    </row>
    <row r="11" spans="1:15" ht="18.75" customHeight="1">
      <c r="A11" s="35" t="s">
        <v>9</v>
      </c>
      <c r="B11" s="35"/>
      <c r="C11" s="35"/>
      <c r="D11" s="35"/>
      <c r="E11" s="35"/>
      <c r="F11" s="35"/>
      <c r="G11" s="35"/>
      <c r="H11" s="35"/>
      <c r="I11" s="6"/>
      <c r="J11" s="6"/>
      <c r="K11" s="6"/>
      <c r="L11" s="6"/>
      <c r="M11" s="6"/>
      <c r="N11" s="6"/>
      <c r="O11" s="6"/>
    </row>
    <row r="12" spans="1:15" ht="18.75" customHeight="1">
      <c r="A12" s="35" t="s">
        <v>10</v>
      </c>
      <c r="B12" s="35"/>
      <c r="C12" s="35"/>
      <c r="D12" s="35"/>
      <c r="E12" s="35"/>
      <c r="F12" s="35"/>
      <c r="G12" s="35"/>
      <c r="H12" s="35"/>
      <c r="I12" s="6"/>
      <c r="J12" s="6"/>
      <c r="K12" s="6"/>
      <c r="L12" s="6"/>
      <c r="M12" s="6"/>
      <c r="N12" s="6"/>
      <c r="O12" s="6"/>
    </row>
    <row r="13" spans="1:15" ht="21.2" customHeight="1">
      <c r="A13" s="35" t="s">
        <v>11</v>
      </c>
      <c r="B13" s="35"/>
      <c r="C13" s="35"/>
      <c r="D13" s="35"/>
      <c r="E13" s="35"/>
      <c r="F13" s="35"/>
      <c r="G13" s="35"/>
      <c r="H13" s="35"/>
      <c r="I13" s="36"/>
      <c r="J13" s="36"/>
      <c r="K13" s="36"/>
      <c r="L13" s="36"/>
      <c r="M13" s="36"/>
      <c r="N13" s="36"/>
      <c r="O13" s="36"/>
    </row>
    <row r="14" spans="1:15" ht="18.75">
      <c r="A14" s="34" t="s">
        <v>12</v>
      </c>
      <c r="B14" s="34"/>
      <c r="C14" s="34"/>
      <c r="D14" s="34"/>
      <c r="E14" s="34"/>
      <c r="F14" s="34"/>
      <c r="G14" s="34"/>
      <c r="H14" s="34"/>
    </row>
    <row r="15" spans="1:15" ht="24.75" customHeight="1">
      <c r="A15" s="7" t="s">
        <v>13</v>
      </c>
      <c r="B15" s="7" t="s">
        <v>14</v>
      </c>
      <c r="C15" s="7" t="s">
        <v>15</v>
      </c>
      <c r="D15" s="7" t="s">
        <v>16</v>
      </c>
      <c r="E15" s="7" t="s">
        <v>17</v>
      </c>
      <c r="F15" s="7">
        <v>2023</v>
      </c>
      <c r="G15" s="8">
        <v>2024</v>
      </c>
      <c r="H15" s="8">
        <v>2025</v>
      </c>
    </row>
    <row r="16" spans="1:15" ht="27" customHeight="1" outlineLevel="1">
      <c r="A16" s="9" t="s">
        <v>18</v>
      </c>
      <c r="B16" s="10" t="s">
        <v>19</v>
      </c>
      <c r="C16" s="10"/>
      <c r="D16" s="10"/>
      <c r="E16" s="10"/>
      <c r="F16" s="11">
        <f>F17+F30+F34+F38</f>
        <v>1309.5119999999999</v>
      </c>
      <c r="G16" s="11">
        <f>G17+G30+G34+G38</f>
        <v>1331.16</v>
      </c>
      <c r="H16" s="11">
        <f>H17+H30+H34+H38</f>
        <v>1360.6010000000001</v>
      </c>
    </row>
    <row r="17" spans="1:8" ht="80.25" customHeight="1" outlineLevel="2">
      <c r="A17" s="9" t="s">
        <v>20</v>
      </c>
      <c r="B17" s="10" t="s">
        <v>19</v>
      </c>
      <c r="C17" s="10" t="s">
        <v>21</v>
      </c>
      <c r="D17" s="10"/>
      <c r="E17" s="10"/>
      <c r="F17" s="11">
        <f>F18+F27</f>
        <v>1294.3119999999999</v>
      </c>
      <c r="G17" s="11">
        <f>G18+G27</f>
        <v>1278.96</v>
      </c>
      <c r="H17" s="11">
        <f>H18+H27</f>
        <v>1272.4010000000001</v>
      </c>
    </row>
    <row r="18" spans="1:8" ht="24.75" customHeight="1" outlineLevel="4">
      <c r="A18" s="9" t="s">
        <v>22</v>
      </c>
      <c r="B18" s="10" t="s">
        <v>19</v>
      </c>
      <c r="C18" s="10" t="s">
        <v>21</v>
      </c>
      <c r="D18" s="10" t="s">
        <v>23</v>
      </c>
      <c r="E18" s="10"/>
      <c r="F18" s="11">
        <f>F19+F21+F23</f>
        <v>594.71199999999999</v>
      </c>
      <c r="G18" s="11">
        <f>G19+G21+G23</f>
        <v>579.36</v>
      </c>
      <c r="H18" s="11">
        <f>H19+H21+H23</f>
        <v>572.80100000000004</v>
      </c>
    </row>
    <row r="19" spans="1:8" ht="95.25" customHeight="1" outlineLevel="4">
      <c r="A19" s="9" t="s">
        <v>24</v>
      </c>
      <c r="B19" s="10" t="s">
        <v>19</v>
      </c>
      <c r="C19" s="10" t="s">
        <v>21</v>
      </c>
      <c r="D19" s="10" t="s">
        <v>23</v>
      </c>
      <c r="E19" s="10" t="s">
        <v>25</v>
      </c>
      <c r="F19" s="11">
        <f>F20</f>
        <v>529.70000000000005</v>
      </c>
      <c r="G19" s="11">
        <f>G20</f>
        <v>529.70000000000005</v>
      </c>
      <c r="H19" s="11">
        <f>H20</f>
        <v>529.70000000000005</v>
      </c>
    </row>
    <row r="20" spans="1:8" ht="40.5" customHeight="1" outlineLevel="4">
      <c r="A20" s="9" t="s">
        <v>26</v>
      </c>
      <c r="B20" s="10" t="s">
        <v>19</v>
      </c>
      <c r="C20" s="10" t="s">
        <v>21</v>
      </c>
      <c r="D20" s="10" t="s">
        <v>23</v>
      </c>
      <c r="E20" s="10" t="s">
        <v>27</v>
      </c>
      <c r="F20" s="11">
        <v>529.70000000000005</v>
      </c>
      <c r="G20" s="12">
        <v>529.70000000000005</v>
      </c>
      <c r="H20" s="12">
        <v>529.70000000000005</v>
      </c>
    </row>
    <row r="21" spans="1:8" ht="39.75" customHeight="1" outlineLevel="5">
      <c r="A21" s="9" t="s">
        <v>28</v>
      </c>
      <c r="B21" s="10" t="s">
        <v>19</v>
      </c>
      <c r="C21" s="10" t="s">
        <v>21</v>
      </c>
      <c r="D21" s="10" t="s">
        <v>23</v>
      </c>
      <c r="E21" s="10" t="s">
        <v>29</v>
      </c>
      <c r="F21" s="11">
        <f>F22</f>
        <v>64.012</v>
      </c>
      <c r="G21" s="11">
        <f>G22</f>
        <v>49.66</v>
      </c>
      <c r="H21" s="11">
        <f>H22</f>
        <v>43.100999999999999</v>
      </c>
    </row>
    <row r="22" spans="1:8" ht="45" customHeight="1" outlineLevel="5">
      <c r="A22" s="9" t="s">
        <v>30</v>
      </c>
      <c r="B22" s="10" t="s">
        <v>19</v>
      </c>
      <c r="C22" s="10" t="s">
        <v>21</v>
      </c>
      <c r="D22" s="10" t="s">
        <v>23</v>
      </c>
      <c r="E22" s="10" t="s">
        <v>31</v>
      </c>
      <c r="F22" s="11">
        <v>64.012</v>
      </c>
      <c r="G22" s="12">
        <v>49.66</v>
      </c>
      <c r="H22" s="12">
        <v>43.100999999999999</v>
      </c>
    </row>
    <row r="23" spans="1:8" ht="22.5" customHeight="1" outlineLevel="5">
      <c r="A23" s="13" t="s">
        <v>32</v>
      </c>
      <c r="B23" s="10" t="s">
        <v>19</v>
      </c>
      <c r="C23" s="10" t="s">
        <v>21</v>
      </c>
      <c r="D23" s="10" t="s">
        <v>23</v>
      </c>
      <c r="E23" s="10" t="s">
        <v>33</v>
      </c>
      <c r="F23" s="11">
        <f>F24</f>
        <v>1</v>
      </c>
      <c r="G23" s="12"/>
      <c r="H23" s="12"/>
    </row>
    <row r="24" spans="1:8" ht="21" customHeight="1" outlineLevel="5">
      <c r="A24" s="9" t="s">
        <v>34</v>
      </c>
      <c r="B24" s="10" t="s">
        <v>19</v>
      </c>
      <c r="C24" s="10" t="s">
        <v>21</v>
      </c>
      <c r="D24" s="10" t="s">
        <v>23</v>
      </c>
      <c r="E24" s="10" t="s">
        <v>35</v>
      </c>
      <c r="F24" s="11">
        <v>1</v>
      </c>
      <c r="G24" s="12"/>
      <c r="H24" s="12"/>
    </row>
    <row r="25" spans="1:8" ht="13.5" hidden="1" customHeight="1" outlineLevel="5">
      <c r="A25" s="14" t="s">
        <v>36</v>
      </c>
      <c r="B25" s="10" t="s">
        <v>19</v>
      </c>
      <c r="C25" s="10" t="s">
        <v>21</v>
      </c>
      <c r="D25" s="10" t="s">
        <v>37</v>
      </c>
      <c r="E25" s="10" t="s">
        <v>38</v>
      </c>
      <c r="F25" s="11"/>
      <c r="G25" s="12"/>
      <c r="H25" s="12"/>
    </row>
    <row r="26" spans="1:8" ht="13.5" hidden="1" customHeight="1" outlineLevel="5">
      <c r="A26" s="15" t="s">
        <v>39</v>
      </c>
      <c r="B26" s="10" t="s">
        <v>19</v>
      </c>
      <c r="C26" s="10" t="s">
        <v>21</v>
      </c>
      <c r="D26" s="10" t="s">
        <v>37</v>
      </c>
      <c r="E26" s="10" t="s">
        <v>40</v>
      </c>
      <c r="F26" s="11"/>
      <c r="G26" s="12"/>
      <c r="H26" s="12"/>
    </row>
    <row r="27" spans="1:8" ht="33" customHeight="1" outlineLevel="4" collapsed="1">
      <c r="A27" s="16" t="s">
        <v>41</v>
      </c>
      <c r="B27" s="10" t="s">
        <v>19</v>
      </c>
      <c r="C27" s="10" t="s">
        <v>21</v>
      </c>
      <c r="D27" s="10" t="s">
        <v>42</v>
      </c>
      <c r="E27" s="10"/>
      <c r="F27" s="11">
        <f t="shared" ref="F27:H28" si="0">F28</f>
        <v>699.6</v>
      </c>
      <c r="G27" s="11">
        <f t="shared" si="0"/>
        <v>699.6</v>
      </c>
      <c r="H27" s="11">
        <f t="shared" si="0"/>
        <v>699.6</v>
      </c>
    </row>
    <row r="28" spans="1:8" ht="96.75" customHeight="1" outlineLevel="4">
      <c r="A28" s="9" t="s">
        <v>24</v>
      </c>
      <c r="B28" s="10" t="s">
        <v>19</v>
      </c>
      <c r="C28" s="10" t="s">
        <v>21</v>
      </c>
      <c r="D28" s="10" t="s">
        <v>42</v>
      </c>
      <c r="E28" s="10" t="s">
        <v>25</v>
      </c>
      <c r="F28" s="11">
        <f t="shared" si="0"/>
        <v>699.6</v>
      </c>
      <c r="G28" s="11">
        <f t="shared" si="0"/>
        <v>699.6</v>
      </c>
      <c r="H28" s="11">
        <f t="shared" si="0"/>
        <v>699.6</v>
      </c>
    </row>
    <row r="29" spans="1:8" ht="42" customHeight="1" outlineLevel="4">
      <c r="A29" s="9" t="s">
        <v>26</v>
      </c>
      <c r="B29" s="10" t="s">
        <v>19</v>
      </c>
      <c r="C29" s="10" t="s">
        <v>21</v>
      </c>
      <c r="D29" s="10" t="s">
        <v>42</v>
      </c>
      <c r="E29" s="10" t="s">
        <v>27</v>
      </c>
      <c r="F29" s="11">
        <v>699.6</v>
      </c>
      <c r="G29" s="12">
        <v>699.6</v>
      </c>
      <c r="H29" s="12">
        <v>699.6</v>
      </c>
    </row>
    <row r="30" spans="1:8" ht="21.75" hidden="1" customHeight="1" outlineLevel="4">
      <c r="A30" s="17" t="s">
        <v>43</v>
      </c>
      <c r="B30" s="18" t="s">
        <v>19</v>
      </c>
      <c r="C30" s="18" t="s">
        <v>44</v>
      </c>
      <c r="D30" s="18"/>
      <c r="E30" s="18"/>
      <c r="F30" s="11">
        <f>F31</f>
        <v>0</v>
      </c>
      <c r="G30" s="12"/>
      <c r="H30" s="12"/>
    </row>
    <row r="31" spans="1:8" ht="27" hidden="1" customHeight="1" outlineLevel="4">
      <c r="A31" s="16" t="s">
        <v>45</v>
      </c>
      <c r="B31" s="18" t="s">
        <v>19</v>
      </c>
      <c r="C31" s="18" t="s">
        <v>44</v>
      </c>
      <c r="D31" s="18" t="s">
        <v>46</v>
      </c>
      <c r="E31" s="18"/>
      <c r="F31" s="11">
        <f>F32</f>
        <v>0</v>
      </c>
      <c r="G31" s="12"/>
      <c r="H31" s="12"/>
    </row>
    <row r="32" spans="1:8" ht="29.25" hidden="1" customHeight="1" outlineLevel="4">
      <c r="A32" s="19" t="s">
        <v>32</v>
      </c>
      <c r="B32" s="18" t="s">
        <v>19</v>
      </c>
      <c r="C32" s="18" t="s">
        <v>44</v>
      </c>
      <c r="D32" s="18" t="s">
        <v>46</v>
      </c>
      <c r="E32" s="10" t="s">
        <v>33</v>
      </c>
      <c r="F32" s="11">
        <f>F33</f>
        <v>0</v>
      </c>
      <c r="G32" s="12"/>
      <c r="H32" s="12"/>
    </row>
    <row r="33" spans="1:8" ht="25.5" hidden="1" customHeight="1" outlineLevel="4">
      <c r="A33" s="16" t="s">
        <v>47</v>
      </c>
      <c r="B33" s="18" t="s">
        <v>19</v>
      </c>
      <c r="C33" s="18" t="s">
        <v>44</v>
      </c>
      <c r="D33" s="18" t="s">
        <v>46</v>
      </c>
      <c r="E33" s="10" t="s">
        <v>48</v>
      </c>
      <c r="F33" s="11"/>
      <c r="G33" s="12"/>
      <c r="H33" s="12"/>
    </row>
    <row r="34" spans="1:8" ht="23.25" customHeight="1" outlineLevel="4">
      <c r="A34" s="16" t="s">
        <v>49</v>
      </c>
      <c r="B34" s="10" t="s">
        <v>19</v>
      </c>
      <c r="C34" s="10" t="s">
        <v>50</v>
      </c>
      <c r="D34" s="10"/>
      <c r="E34" s="10"/>
      <c r="F34" s="11">
        <f t="shared" ref="F34:H36" si="1">F35</f>
        <v>5</v>
      </c>
      <c r="G34" s="11">
        <f t="shared" si="1"/>
        <v>5</v>
      </c>
      <c r="H34" s="11">
        <f t="shared" si="1"/>
        <v>5</v>
      </c>
    </row>
    <row r="35" spans="1:8" ht="48" customHeight="1" outlineLevel="4">
      <c r="A35" s="19" t="s">
        <v>51</v>
      </c>
      <c r="B35" s="10" t="s">
        <v>19</v>
      </c>
      <c r="C35" s="10" t="s">
        <v>50</v>
      </c>
      <c r="D35" s="10" t="s">
        <v>52</v>
      </c>
      <c r="E35" s="10"/>
      <c r="F35" s="11">
        <f t="shared" si="1"/>
        <v>5</v>
      </c>
      <c r="G35" s="11">
        <f t="shared" si="1"/>
        <v>5</v>
      </c>
      <c r="H35" s="11">
        <f t="shared" si="1"/>
        <v>5</v>
      </c>
    </row>
    <row r="36" spans="1:8" ht="25.5" customHeight="1" outlineLevel="4">
      <c r="A36" s="16" t="s">
        <v>32</v>
      </c>
      <c r="B36" s="10" t="s">
        <v>19</v>
      </c>
      <c r="C36" s="10" t="s">
        <v>50</v>
      </c>
      <c r="D36" s="10" t="s">
        <v>52</v>
      </c>
      <c r="E36" s="10" t="s">
        <v>33</v>
      </c>
      <c r="F36" s="11">
        <f t="shared" si="1"/>
        <v>5</v>
      </c>
      <c r="G36" s="11">
        <f t="shared" si="1"/>
        <v>5</v>
      </c>
      <c r="H36" s="11">
        <f t="shared" si="1"/>
        <v>5</v>
      </c>
    </row>
    <row r="37" spans="1:8" ht="24" customHeight="1" outlineLevel="4">
      <c r="A37" s="16" t="s">
        <v>47</v>
      </c>
      <c r="B37" s="10" t="s">
        <v>19</v>
      </c>
      <c r="C37" s="10" t="s">
        <v>50</v>
      </c>
      <c r="D37" s="10" t="s">
        <v>52</v>
      </c>
      <c r="E37" s="10" t="s">
        <v>48</v>
      </c>
      <c r="F37" s="11">
        <v>5</v>
      </c>
      <c r="G37" s="20">
        <v>5</v>
      </c>
      <c r="H37" s="20">
        <v>5</v>
      </c>
    </row>
    <row r="38" spans="1:8" ht="27" customHeight="1" outlineLevel="4">
      <c r="A38" s="21" t="s">
        <v>53</v>
      </c>
      <c r="B38" s="18" t="s">
        <v>19</v>
      </c>
      <c r="C38" s="18" t="s">
        <v>54</v>
      </c>
      <c r="D38" s="10"/>
      <c r="E38" s="10"/>
      <c r="F38" s="11">
        <f>F39+F44+F47</f>
        <v>10.199999999999999</v>
      </c>
      <c r="G38" s="11">
        <f>G39+G44+G47+G52</f>
        <v>47.2</v>
      </c>
      <c r="H38" s="11">
        <f>H39+H44+H47+H52</f>
        <v>83.2</v>
      </c>
    </row>
    <row r="39" spans="1:8" ht="75.75" customHeight="1" outlineLevel="4">
      <c r="A39" s="19" t="s">
        <v>55</v>
      </c>
      <c r="B39" s="18" t="s">
        <v>19</v>
      </c>
      <c r="C39" s="18" t="s">
        <v>54</v>
      </c>
      <c r="D39" s="18" t="s">
        <v>56</v>
      </c>
      <c r="E39" s="10"/>
      <c r="F39" s="11">
        <f>F40+F42</f>
        <v>10.199999999999999</v>
      </c>
      <c r="G39" s="11">
        <f>G40+G42</f>
        <v>10.199999999999999</v>
      </c>
      <c r="H39" s="11">
        <f>H40+H42</f>
        <v>10.199999999999999</v>
      </c>
    </row>
    <row r="40" spans="1:8" ht="11.25" hidden="1" customHeight="1" outlineLevel="4">
      <c r="A40" s="9" t="s">
        <v>28</v>
      </c>
      <c r="B40" s="18" t="s">
        <v>19</v>
      </c>
      <c r="C40" s="18" t="s">
        <v>54</v>
      </c>
      <c r="D40" s="18" t="s">
        <v>56</v>
      </c>
      <c r="E40" s="10" t="s">
        <v>29</v>
      </c>
      <c r="F40" s="11">
        <f>F41</f>
        <v>0</v>
      </c>
      <c r="G40" s="11">
        <f>G41</f>
        <v>0</v>
      </c>
      <c r="H40" s="11">
        <f>H41</f>
        <v>0</v>
      </c>
    </row>
    <row r="41" spans="1:8" ht="45.75" hidden="1" customHeight="1" outlineLevel="4">
      <c r="A41" s="9" t="s">
        <v>30</v>
      </c>
      <c r="B41" s="18" t="s">
        <v>19</v>
      </c>
      <c r="C41" s="18" t="s">
        <v>54</v>
      </c>
      <c r="D41" s="18" t="s">
        <v>56</v>
      </c>
      <c r="E41" s="18" t="s">
        <v>31</v>
      </c>
      <c r="F41" s="11"/>
      <c r="G41" s="22"/>
      <c r="H41" s="22"/>
    </row>
    <row r="42" spans="1:8" ht="26.25" customHeight="1" outlineLevel="4">
      <c r="A42" s="16" t="s">
        <v>32</v>
      </c>
      <c r="B42" s="18" t="s">
        <v>19</v>
      </c>
      <c r="C42" s="18" t="s">
        <v>54</v>
      </c>
      <c r="D42" s="18" t="s">
        <v>56</v>
      </c>
      <c r="E42" s="18" t="s">
        <v>33</v>
      </c>
      <c r="F42" s="11">
        <f>F43</f>
        <v>10.199999999999999</v>
      </c>
      <c r="G42" s="11">
        <f>G43</f>
        <v>10.199999999999999</v>
      </c>
      <c r="H42" s="11">
        <f>H43</f>
        <v>10.199999999999999</v>
      </c>
    </row>
    <row r="43" spans="1:8" ht="26.25" customHeight="1" outlineLevel="4">
      <c r="A43" s="9" t="s">
        <v>34</v>
      </c>
      <c r="B43" s="18" t="s">
        <v>19</v>
      </c>
      <c r="C43" s="18" t="s">
        <v>54</v>
      </c>
      <c r="D43" s="18" t="s">
        <v>56</v>
      </c>
      <c r="E43" s="18" t="s">
        <v>35</v>
      </c>
      <c r="F43" s="11">
        <v>10.199999999999999</v>
      </c>
      <c r="G43" s="12">
        <v>10.199999999999999</v>
      </c>
      <c r="H43" s="12">
        <v>10.199999999999999</v>
      </c>
    </row>
    <row r="44" spans="1:8" ht="27" hidden="1" customHeight="1" outlineLevel="4">
      <c r="A44" s="9" t="s">
        <v>57</v>
      </c>
      <c r="B44" s="18" t="s">
        <v>19</v>
      </c>
      <c r="C44" s="18" t="s">
        <v>54</v>
      </c>
      <c r="D44" s="18" t="s">
        <v>58</v>
      </c>
      <c r="E44" s="18"/>
      <c r="F44" s="11">
        <f>F45</f>
        <v>0</v>
      </c>
      <c r="G44" s="12"/>
      <c r="H44" s="12"/>
    </row>
    <row r="45" spans="1:8" ht="15" hidden="1" customHeight="1" outlineLevel="4">
      <c r="A45" s="9" t="s">
        <v>28</v>
      </c>
      <c r="B45" s="18" t="s">
        <v>19</v>
      </c>
      <c r="C45" s="18" t="s">
        <v>54</v>
      </c>
      <c r="D45" s="18" t="s">
        <v>58</v>
      </c>
      <c r="E45" s="18" t="s">
        <v>29</v>
      </c>
      <c r="F45" s="11">
        <f>F46</f>
        <v>0</v>
      </c>
      <c r="G45" s="12"/>
      <c r="H45" s="12"/>
    </row>
    <row r="46" spans="1:8" ht="13.5" hidden="1" customHeight="1" outlineLevel="4">
      <c r="A46" s="21" t="s">
        <v>59</v>
      </c>
      <c r="B46" s="18" t="s">
        <v>19</v>
      </c>
      <c r="C46" s="18" t="s">
        <v>54</v>
      </c>
      <c r="D46" s="18" t="s">
        <v>58</v>
      </c>
      <c r="E46" s="18" t="s">
        <v>31</v>
      </c>
      <c r="F46" s="11">
        <v>0</v>
      </c>
      <c r="G46" s="12"/>
      <c r="H46" s="12"/>
    </row>
    <row r="47" spans="1:8" ht="37.5" hidden="1" outlineLevel="4">
      <c r="A47" s="16" t="s">
        <v>60</v>
      </c>
      <c r="B47" s="18" t="s">
        <v>19</v>
      </c>
      <c r="C47" s="18" t="s">
        <v>54</v>
      </c>
      <c r="D47" s="18" t="s">
        <v>61</v>
      </c>
      <c r="E47" s="18"/>
      <c r="F47" s="11">
        <f>F48+F50</f>
        <v>0</v>
      </c>
      <c r="G47" s="11">
        <f>G48+G50</f>
        <v>0</v>
      </c>
      <c r="H47" s="11">
        <f>H48+H50</f>
        <v>0</v>
      </c>
    </row>
    <row r="48" spans="1:8" ht="15" hidden="1" customHeight="1" outlineLevel="4">
      <c r="A48" s="9" t="s">
        <v>28</v>
      </c>
      <c r="B48" s="18" t="s">
        <v>19</v>
      </c>
      <c r="C48" s="18" t="s">
        <v>54</v>
      </c>
      <c r="D48" s="18" t="s">
        <v>61</v>
      </c>
      <c r="E48" s="18" t="s">
        <v>29</v>
      </c>
      <c r="F48" s="11">
        <f>F49</f>
        <v>0</v>
      </c>
      <c r="G48" s="11">
        <f>G49</f>
        <v>0</v>
      </c>
      <c r="H48" s="11">
        <f>H49</f>
        <v>0</v>
      </c>
    </row>
    <row r="49" spans="1:8" ht="16.5" hidden="1" customHeight="1" outlineLevel="4">
      <c r="A49" s="9" t="s">
        <v>30</v>
      </c>
      <c r="B49" s="18" t="s">
        <v>19</v>
      </c>
      <c r="C49" s="18" t="s">
        <v>54</v>
      </c>
      <c r="D49" s="18" t="s">
        <v>61</v>
      </c>
      <c r="E49" s="18" t="s">
        <v>31</v>
      </c>
      <c r="F49" s="11"/>
      <c r="G49" s="22"/>
      <c r="H49" s="22"/>
    </row>
    <row r="50" spans="1:8" ht="18" hidden="1" customHeight="1" outlineLevel="4">
      <c r="A50" s="23" t="s">
        <v>32</v>
      </c>
      <c r="B50" s="10" t="s">
        <v>19</v>
      </c>
      <c r="C50" s="10" t="s">
        <v>54</v>
      </c>
      <c r="D50" s="10" t="s">
        <v>62</v>
      </c>
      <c r="E50" s="10" t="s">
        <v>33</v>
      </c>
      <c r="F50" s="11">
        <f>F51+F54</f>
        <v>0</v>
      </c>
      <c r="G50" s="12"/>
      <c r="H50" s="12"/>
    </row>
    <row r="51" spans="1:8" ht="20.25" hidden="1" customHeight="1" outlineLevel="4">
      <c r="A51" s="9" t="s">
        <v>63</v>
      </c>
      <c r="B51" s="10" t="s">
        <v>19</v>
      </c>
      <c r="C51" s="10" t="s">
        <v>54</v>
      </c>
      <c r="D51" s="10" t="s">
        <v>62</v>
      </c>
      <c r="E51" s="10" t="s">
        <v>64</v>
      </c>
      <c r="F51" s="11">
        <v>0</v>
      </c>
      <c r="G51" s="12"/>
      <c r="H51" s="12"/>
    </row>
    <row r="52" spans="1:8" ht="25.5" customHeight="1" outlineLevel="4">
      <c r="A52" s="9" t="s">
        <v>65</v>
      </c>
      <c r="B52" s="10" t="s">
        <v>19</v>
      </c>
      <c r="C52" s="10" t="s">
        <v>54</v>
      </c>
      <c r="D52" s="10" t="s">
        <v>66</v>
      </c>
      <c r="E52" s="10"/>
      <c r="F52" s="11">
        <f t="shared" ref="F52:H53" si="2">F53</f>
        <v>0</v>
      </c>
      <c r="G52" s="11">
        <f t="shared" si="2"/>
        <v>37</v>
      </c>
      <c r="H52" s="11">
        <f t="shared" si="2"/>
        <v>73</v>
      </c>
    </row>
    <row r="53" spans="1:8" ht="21.75" customHeight="1" outlineLevel="4">
      <c r="A53" s="16" t="s">
        <v>32</v>
      </c>
      <c r="B53" s="10" t="s">
        <v>19</v>
      </c>
      <c r="C53" s="10" t="s">
        <v>54</v>
      </c>
      <c r="D53" s="10" t="s">
        <v>66</v>
      </c>
      <c r="E53" s="10" t="s">
        <v>33</v>
      </c>
      <c r="F53" s="11">
        <f t="shared" si="2"/>
        <v>0</v>
      </c>
      <c r="G53" s="11">
        <f t="shared" si="2"/>
        <v>37</v>
      </c>
      <c r="H53" s="11">
        <f t="shared" si="2"/>
        <v>73</v>
      </c>
    </row>
    <row r="54" spans="1:8" ht="23.85" customHeight="1" outlineLevel="4">
      <c r="A54" s="16" t="s">
        <v>47</v>
      </c>
      <c r="B54" s="10" t="s">
        <v>19</v>
      </c>
      <c r="C54" s="10" t="s">
        <v>54</v>
      </c>
      <c r="D54" s="10" t="s">
        <v>66</v>
      </c>
      <c r="E54" s="10" t="s">
        <v>48</v>
      </c>
      <c r="F54" s="11">
        <v>0</v>
      </c>
      <c r="G54" s="22">
        <v>37</v>
      </c>
      <c r="H54" s="22">
        <v>73</v>
      </c>
    </row>
    <row r="55" spans="1:8" ht="22.7" customHeight="1" outlineLevel="5">
      <c r="A55" s="24" t="s">
        <v>67</v>
      </c>
      <c r="B55" s="18" t="s">
        <v>68</v>
      </c>
      <c r="C55" s="18"/>
      <c r="D55" s="18"/>
      <c r="E55" s="18"/>
      <c r="F55" s="11">
        <f t="shared" ref="F55:H56" si="3">F56</f>
        <v>138.6</v>
      </c>
      <c r="G55" s="11">
        <f t="shared" si="3"/>
        <v>144.20000000000002</v>
      </c>
      <c r="H55" s="11">
        <f t="shared" si="3"/>
        <v>148.6</v>
      </c>
    </row>
    <row r="56" spans="1:8" ht="28.5" customHeight="1" outlineLevel="5">
      <c r="A56" s="19" t="s">
        <v>69</v>
      </c>
      <c r="B56" s="18" t="s">
        <v>68</v>
      </c>
      <c r="C56" s="18" t="s">
        <v>70</v>
      </c>
      <c r="D56" s="18"/>
      <c r="E56" s="18"/>
      <c r="F56" s="11">
        <f t="shared" si="3"/>
        <v>138.6</v>
      </c>
      <c r="G56" s="11">
        <f t="shared" si="3"/>
        <v>144.20000000000002</v>
      </c>
      <c r="H56" s="11">
        <f t="shared" si="3"/>
        <v>148.6</v>
      </c>
    </row>
    <row r="57" spans="1:8" ht="70.5" customHeight="1" outlineLevel="5">
      <c r="A57" s="19" t="s">
        <v>71</v>
      </c>
      <c r="B57" s="18" t="s">
        <v>68</v>
      </c>
      <c r="C57" s="18" t="s">
        <v>70</v>
      </c>
      <c r="D57" s="18" t="s">
        <v>72</v>
      </c>
      <c r="E57" s="18"/>
      <c r="F57" s="11">
        <f>F58+F60</f>
        <v>138.6</v>
      </c>
      <c r="G57" s="11">
        <f>G58+G60</f>
        <v>144.20000000000002</v>
      </c>
      <c r="H57" s="11">
        <f>H58+H60</f>
        <v>148.6</v>
      </c>
    </row>
    <row r="58" spans="1:8" ht="99" customHeight="1" outlineLevel="5">
      <c r="A58" s="19" t="s">
        <v>24</v>
      </c>
      <c r="B58" s="18" t="s">
        <v>68</v>
      </c>
      <c r="C58" s="18" t="s">
        <v>70</v>
      </c>
      <c r="D58" s="18" t="s">
        <v>72</v>
      </c>
      <c r="E58" s="18" t="s">
        <v>25</v>
      </c>
      <c r="F58" s="11">
        <f>F59</f>
        <v>134.5</v>
      </c>
      <c r="G58" s="11">
        <f>G59</f>
        <v>139.80000000000001</v>
      </c>
      <c r="H58" s="11">
        <f>H59</f>
        <v>144.1</v>
      </c>
    </row>
    <row r="59" spans="1:8" ht="48.75" customHeight="1" outlineLevel="5">
      <c r="A59" s="9" t="s">
        <v>26</v>
      </c>
      <c r="B59" s="18" t="s">
        <v>68</v>
      </c>
      <c r="C59" s="18" t="s">
        <v>70</v>
      </c>
      <c r="D59" s="18" t="s">
        <v>72</v>
      </c>
      <c r="E59" s="18" t="s">
        <v>27</v>
      </c>
      <c r="F59" s="11">
        <v>134.5</v>
      </c>
      <c r="G59" s="12">
        <v>139.80000000000001</v>
      </c>
      <c r="H59" s="12">
        <v>144.1</v>
      </c>
    </row>
    <row r="60" spans="1:8" ht="46.5" customHeight="1" outlineLevel="5">
      <c r="A60" s="9" t="s">
        <v>28</v>
      </c>
      <c r="B60" s="18" t="s">
        <v>68</v>
      </c>
      <c r="C60" s="18" t="s">
        <v>70</v>
      </c>
      <c r="D60" s="18" t="s">
        <v>72</v>
      </c>
      <c r="E60" s="18" t="s">
        <v>29</v>
      </c>
      <c r="F60" s="11">
        <f>F61</f>
        <v>4.0999999999999996</v>
      </c>
      <c r="G60" s="12">
        <f>G61</f>
        <v>4.4000000000000004</v>
      </c>
      <c r="H60" s="12">
        <f>H61</f>
        <v>4.5</v>
      </c>
    </row>
    <row r="61" spans="1:8" ht="43.5" customHeight="1" outlineLevel="5">
      <c r="A61" s="9" t="s">
        <v>30</v>
      </c>
      <c r="B61" s="18" t="s">
        <v>68</v>
      </c>
      <c r="C61" s="18" t="s">
        <v>70</v>
      </c>
      <c r="D61" s="18" t="s">
        <v>72</v>
      </c>
      <c r="E61" s="18" t="s">
        <v>31</v>
      </c>
      <c r="F61" s="11">
        <v>4.0999999999999996</v>
      </c>
      <c r="G61" s="12">
        <v>4.4000000000000004</v>
      </c>
      <c r="H61" s="12">
        <v>4.5</v>
      </c>
    </row>
    <row r="62" spans="1:8" ht="40.5" customHeight="1" outlineLevel="5">
      <c r="A62" s="9" t="s">
        <v>73</v>
      </c>
      <c r="B62" s="18" t="s">
        <v>70</v>
      </c>
      <c r="C62" s="18"/>
      <c r="D62" s="18"/>
      <c r="E62" s="18"/>
      <c r="F62" s="11">
        <f>F63</f>
        <v>20</v>
      </c>
      <c r="G62" s="12"/>
      <c r="H62" s="12"/>
    </row>
    <row r="63" spans="1:8" ht="64.5" customHeight="1" outlineLevel="5">
      <c r="A63" s="9" t="s">
        <v>74</v>
      </c>
      <c r="B63" s="18" t="s">
        <v>70</v>
      </c>
      <c r="C63" s="18" t="s">
        <v>75</v>
      </c>
      <c r="D63" s="18"/>
      <c r="E63" s="18"/>
      <c r="F63" s="11">
        <f>F64</f>
        <v>20</v>
      </c>
      <c r="G63" s="12"/>
      <c r="H63" s="12"/>
    </row>
    <row r="64" spans="1:8" s="25" customFormat="1" ht="48" customHeight="1" outlineLevel="5">
      <c r="A64" s="9" t="s">
        <v>76</v>
      </c>
      <c r="B64" s="18" t="s">
        <v>70</v>
      </c>
      <c r="C64" s="18" t="s">
        <v>75</v>
      </c>
      <c r="D64" s="18" t="s">
        <v>77</v>
      </c>
      <c r="E64" s="18"/>
      <c r="F64" s="11">
        <f>F65</f>
        <v>20</v>
      </c>
      <c r="G64" s="12"/>
      <c r="H64" s="12"/>
    </row>
    <row r="65" spans="1:8" s="25" customFormat="1" ht="40.5" customHeight="1" outlineLevel="5">
      <c r="A65" s="9" t="s">
        <v>28</v>
      </c>
      <c r="B65" s="18" t="s">
        <v>70</v>
      </c>
      <c r="C65" s="18" t="s">
        <v>75</v>
      </c>
      <c r="D65" s="18" t="s">
        <v>77</v>
      </c>
      <c r="E65" s="18" t="s">
        <v>29</v>
      </c>
      <c r="F65" s="11">
        <f>F66</f>
        <v>20</v>
      </c>
      <c r="G65" s="12"/>
      <c r="H65" s="12"/>
    </row>
    <row r="66" spans="1:8" s="25" customFormat="1" ht="39" customHeight="1" outlineLevel="5">
      <c r="A66" s="9" t="s">
        <v>28</v>
      </c>
      <c r="B66" s="18" t="s">
        <v>70</v>
      </c>
      <c r="C66" s="18" t="s">
        <v>75</v>
      </c>
      <c r="D66" s="18" t="s">
        <v>77</v>
      </c>
      <c r="E66" s="18" t="s">
        <v>31</v>
      </c>
      <c r="F66" s="11">
        <v>20</v>
      </c>
      <c r="G66" s="12"/>
      <c r="H66" s="12"/>
    </row>
    <row r="67" spans="1:8" ht="29.25" customHeight="1" outlineLevel="5">
      <c r="A67" s="19" t="s">
        <v>78</v>
      </c>
      <c r="B67" s="18" t="s">
        <v>21</v>
      </c>
      <c r="C67" s="18"/>
      <c r="D67" s="18"/>
      <c r="E67" s="18"/>
      <c r="F67" s="11">
        <f>F68+F92</f>
        <v>339.59900000000005</v>
      </c>
      <c r="G67" s="11">
        <f>G68+G92</f>
        <v>391.65899999999999</v>
      </c>
      <c r="H67" s="11">
        <f>H68+H92</f>
        <v>486.28300000000002</v>
      </c>
    </row>
    <row r="68" spans="1:8" ht="27" customHeight="1" outlineLevel="5">
      <c r="A68" s="19" t="s">
        <v>79</v>
      </c>
      <c r="B68" s="18" t="s">
        <v>21</v>
      </c>
      <c r="C68" s="18" t="s">
        <v>80</v>
      </c>
      <c r="D68" s="18"/>
      <c r="E68" s="18"/>
      <c r="F68" s="11">
        <f>F69+F72+F78+F83+F86</f>
        <v>289.59900000000005</v>
      </c>
      <c r="G68" s="11">
        <f>G69+G72+G78+G83+G86</f>
        <v>341.65899999999999</v>
      </c>
      <c r="H68" s="11">
        <f>H69+H72+H78+H83+H86</f>
        <v>436.28300000000002</v>
      </c>
    </row>
    <row r="69" spans="1:8" ht="45.75" customHeight="1" outlineLevel="5">
      <c r="A69" s="17" t="s">
        <v>81</v>
      </c>
      <c r="B69" s="18" t="s">
        <v>21</v>
      </c>
      <c r="C69" s="18" t="s">
        <v>80</v>
      </c>
      <c r="D69" s="18" t="s">
        <v>82</v>
      </c>
      <c r="E69" s="18"/>
      <c r="F69" s="11">
        <f t="shared" ref="F69:H70" si="4">F70</f>
        <v>78.123000000000005</v>
      </c>
      <c r="G69" s="11">
        <f t="shared" si="4"/>
        <v>119.004</v>
      </c>
      <c r="H69" s="11">
        <f t="shared" si="4"/>
        <v>189.96100000000001</v>
      </c>
    </row>
    <row r="70" spans="1:8" ht="50.25" customHeight="1" outlineLevel="5">
      <c r="A70" s="9" t="s">
        <v>28</v>
      </c>
      <c r="B70" s="18" t="s">
        <v>21</v>
      </c>
      <c r="C70" s="18" t="s">
        <v>80</v>
      </c>
      <c r="D70" s="18" t="s">
        <v>82</v>
      </c>
      <c r="E70" s="18" t="s">
        <v>29</v>
      </c>
      <c r="F70" s="11">
        <f t="shared" si="4"/>
        <v>78.123000000000005</v>
      </c>
      <c r="G70" s="11">
        <f t="shared" si="4"/>
        <v>119.004</v>
      </c>
      <c r="H70" s="11">
        <f t="shared" si="4"/>
        <v>189.96100000000001</v>
      </c>
    </row>
    <row r="71" spans="1:8" ht="57.75" customHeight="1" outlineLevel="5">
      <c r="A71" s="9" t="s">
        <v>30</v>
      </c>
      <c r="B71" s="18" t="s">
        <v>21</v>
      </c>
      <c r="C71" s="18" t="s">
        <v>80</v>
      </c>
      <c r="D71" s="18" t="s">
        <v>82</v>
      </c>
      <c r="E71" s="18" t="s">
        <v>31</v>
      </c>
      <c r="F71" s="11">
        <v>78.123000000000005</v>
      </c>
      <c r="G71" s="26">
        <v>119.004</v>
      </c>
      <c r="H71" s="26">
        <v>189.96100000000001</v>
      </c>
    </row>
    <row r="72" spans="1:8" ht="66.75" customHeight="1" outlineLevel="5">
      <c r="A72" s="19" t="s">
        <v>83</v>
      </c>
      <c r="B72" s="18" t="s">
        <v>21</v>
      </c>
      <c r="C72" s="18" t="s">
        <v>80</v>
      </c>
      <c r="D72" s="18" t="s">
        <v>84</v>
      </c>
      <c r="E72" s="18"/>
      <c r="F72" s="11">
        <f t="shared" ref="F72:H73" si="5">F73</f>
        <v>199.38800000000001</v>
      </c>
      <c r="G72" s="11">
        <f t="shared" si="5"/>
        <v>209.215</v>
      </c>
      <c r="H72" s="11">
        <f t="shared" si="5"/>
        <v>230.32300000000001</v>
      </c>
    </row>
    <row r="73" spans="1:8" ht="53.25" customHeight="1" outlineLevel="5">
      <c r="A73" s="9" t="s">
        <v>28</v>
      </c>
      <c r="B73" s="18" t="s">
        <v>21</v>
      </c>
      <c r="C73" s="18" t="s">
        <v>80</v>
      </c>
      <c r="D73" s="18" t="s">
        <v>84</v>
      </c>
      <c r="E73" s="18" t="s">
        <v>29</v>
      </c>
      <c r="F73" s="11">
        <f t="shared" si="5"/>
        <v>199.38800000000001</v>
      </c>
      <c r="G73" s="11">
        <f t="shared" si="5"/>
        <v>209.215</v>
      </c>
      <c r="H73" s="11">
        <f t="shared" si="5"/>
        <v>230.32300000000001</v>
      </c>
    </row>
    <row r="74" spans="1:8" ht="48.75" customHeight="1" outlineLevel="5">
      <c r="A74" s="9" t="s">
        <v>30</v>
      </c>
      <c r="B74" s="18" t="s">
        <v>21</v>
      </c>
      <c r="C74" s="18" t="s">
        <v>80</v>
      </c>
      <c r="D74" s="18" t="s">
        <v>84</v>
      </c>
      <c r="E74" s="18" t="s">
        <v>31</v>
      </c>
      <c r="F74" s="11">
        <v>199.38800000000001</v>
      </c>
      <c r="G74" s="22">
        <v>209.215</v>
      </c>
      <c r="H74" s="22">
        <v>230.32300000000001</v>
      </c>
    </row>
    <row r="75" spans="1:8" ht="19.5" hidden="1" customHeight="1" outlineLevel="5">
      <c r="A75" s="17" t="s">
        <v>85</v>
      </c>
      <c r="B75" s="18" t="s">
        <v>21</v>
      </c>
      <c r="C75" s="18" t="s">
        <v>80</v>
      </c>
      <c r="D75" s="18" t="s">
        <v>86</v>
      </c>
      <c r="E75" s="18"/>
      <c r="F75" s="11"/>
      <c r="G75" s="12"/>
      <c r="H75" s="12"/>
    </row>
    <row r="76" spans="1:8" ht="19.5" hidden="1" customHeight="1" outlineLevel="5">
      <c r="A76" s="9" t="s">
        <v>28</v>
      </c>
      <c r="B76" s="18" t="s">
        <v>21</v>
      </c>
      <c r="C76" s="18" t="s">
        <v>80</v>
      </c>
      <c r="D76" s="18" t="s">
        <v>86</v>
      </c>
      <c r="E76" s="18" t="s">
        <v>29</v>
      </c>
      <c r="F76" s="11"/>
      <c r="G76" s="12"/>
      <c r="H76" s="12"/>
    </row>
    <row r="77" spans="1:8" ht="21" hidden="1" customHeight="1" outlineLevel="5">
      <c r="A77" s="9" t="s">
        <v>30</v>
      </c>
      <c r="B77" s="18" t="s">
        <v>21</v>
      </c>
      <c r="C77" s="18" t="s">
        <v>80</v>
      </c>
      <c r="D77" s="18" t="s">
        <v>86</v>
      </c>
      <c r="E77" s="18" t="s">
        <v>31</v>
      </c>
      <c r="F77" s="11"/>
      <c r="G77" s="12"/>
      <c r="H77" s="12"/>
    </row>
    <row r="78" spans="1:8" ht="2.25" hidden="1" customHeight="1" outlineLevel="5">
      <c r="A78" s="19" t="s">
        <v>87</v>
      </c>
      <c r="B78" s="18" t="s">
        <v>21</v>
      </c>
      <c r="C78" s="18" t="s">
        <v>80</v>
      </c>
      <c r="D78" s="18" t="s">
        <v>88</v>
      </c>
      <c r="E78" s="18"/>
      <c r="F78" s="11">
        <f t="shared" ref="F78:H79" si="6">F79</f>
        <v>0</v>
      </c>
      <c r="G78" s="11">
        <f t="shared" si="6"/>
        <v>0</v>
      </c>
      <c r="H78" s="11">
        <f t="shared" si="6"/>
        <v>0</v>
      </c>
    </row>
    <row r="79" spans="1:8" ht="43.5" hidden="1" customHeight="1" outlineLevel="5">
      <c r="A79" s="9" t="s">
        <v>28</v>
      </c>
      <c r="B79" s="18" t="s">
        <v>21</v>
      </c>
      <c r="C79" s="18" t="s">
        <v>80</v>
      </c>
      <c r="D79" s="18" t="s">
        <v>88</v>
      </c>
      <c r="E79" s="18" t="s">
        <v>29</v>
      </c>
      <c r="F79" s="11">
        <f t="shared" si="6"/>
        <v>0</v>
      </c>
      <c r="G79" s="11">
        <f t="shared" si="6"/>
        <v>0</v>
      </c>
      <c r="H79" s="11">
        <f t="shared" si="6"/>
        <v>0</v>
      </c>
    </row>
    <row r="80" spans="1:8" ht="59.25" hidden="1" customHeight="1" outlineLevel="5">
      <c r="A80" s="9" t="s">
        <v>30</v>
      </c>
      <c r="B80" s="18" t="s">
        <v>21</v>
      </c>
      <c r="C80" s="18" t="s">
        <v>80</v>
      </c>
      <c r="D80" s="18" t="s">
        <v>88</v>
      </c>
      <c r="E80" s="18" t="s">
        <v>31</v>
      </c>
      <c r="F80" s="11"/>
      <c r="G80" s="22"/>
      <c r="H80" s="22"/>
    </row>
    <row r="81" spans="1:8" ht="2.25" hidden="1" customHeight="1" outlineLevel="5">
      <c r="A81" s="17" t="s">
        <v>32</v>
      </c>
      <c r="B81" s="18" t="s">
        <v>21</v>
      </c>
      <c r="C81" s="18" t="s">
        <v>80</v>
      </c>
      <c r="D81" s="18" t="s">
        <v>89</v>
      </c>
      <c r="E81" s="18" t="s">
        <v>33</v>
      </c>
      <c r="F81" s="11"/>
      <c r="G81" s="12"/>
      <c r="H81" s="12"/>
    </row>
    <row r="82" spans="1:8" ht="18.75" hidden="1" customHeight="1" outlineLevel="5">
      <c r="A82" s="17" t="s">
        <v>90</v>
      </c>
      <c r="B82" s="18" t="s">
        <v>21</v>
      </c>
      <c r="C82" s="18" t="s">
        <v>80</v>
      </c>
      <c r="D82" s="18" t="s">
        <v>89</v>
      </c>
      <c r="E82" s="18" t="s">
        <v>64</v>
      </c>
      <c r="F82" s="11"/>
      <c r="G82" s="12"/>
      <c r="H82" s="12"/>
    </row>
    <row r="83" spans="1:8" ht="64.5" customHeight="1" outlineLevel="5">
      <c r="A83" s="16" t="s">
        <v>91</v>
      </c>
      <c r="B83" s="18" t="s">
        <v>21</v>
      </c>
      <c r="C83" s="18" t="s">
        <v>80</v>
      </c>
      <c r="D83" s="18" t="s">
        <v>92</v>
      </c>
      <c r="E83" s="18"/>
      <c r="F83" s="11">
        <f t="shared" ref="F83:H84" si="7">F84</f>
        <v>1.5940000000000001</v>
      </c>
      <c r="G83" s="11">
        <f t="shared" si="7"/>
        <v>2.4289999999999998</v>
      </c>
      <c r="H83" s="11">
        <f t="shared" si="7"/>
        <v>3.8769999999999998</v>
      </c>
    </row>
    <row r="84" spans="1:8" ht="45" customHeight="1" outlineLevel="5">
      <c r="A84" s="9" t="s">
        <v>28</v>
      </c>
      <c r="B84" s="18" t="s">
        <v>21</v>
      </c>
      <c r="C84" s="18" t="s">
        <v>80</v>
      </c>
      <c r="D84" s="18" t="s">
        <v>92</v>
      </c>
      <c r="E84" s="18" t="s">
        <v>29</v>
      </c>
      <c r="F84" s="11">
        <f t="shared" si="7"/>
        <v>1.5940000000000001</v>
      </c>
      <c r="G84" s="11">
        <f t="shared" si="7"/>
        <v>2.4289999999999998</v>
      </c>
      <c r="H84" s="11">
        <f t="shared" si="7"/>
        <v>3.8769999999999998</v>
      </c>
    </row>
    <row r="85" spans="1:8" ht="51.75" customHeight="1" outlineLevel="5">
      <c r="A85" s="9" t="s">
        <v>30</v>
      </c>
      <c r="B85" s="18" t="s">
        <v>21</v>
      </c>
      <c r="C85" s="18" t="s">
        <v>80</v>
      </c>
      <c r="D85" s="18" t="s">
        <v>92</v>
      </c>
      <c r="E85" s="18" t="s">
        <v>31</v>
      </c>
      <c r="F85" s="11">
        <v>1.5940000000000001</v>
      </c>
      <c r="G85" s="12">
        <v>2.4289999999999998</v>
      </c>
      <c r="H85" s="12">
        <v>3.8769999999999998</v>
      </c>
    </row>
    <row r="86" spans="1:8" ht="75" customHeight="1" outlineLevel="5">
      <c r="A86" s="19" t="s">
        <v>93</v>
      </c>
      <c r="B86" s="18" t="s">
        <v>21</v>
      </c>
      <c r="C86" s="18" t="s">
        <v>80</v>
      </c>
      <c r="D86" s="18" t="s">
        <v>94</v>
      </c>
      <c r="E86" s="18"/>
      <c r="F86" s="11">
        <f t="shared" ref="F86:H87" si="8">F87</f>
        <v>10.494</v>
      </c>
      <c r="G86" s="11">
        <f t="shared" si="8"/>
        <v>11.010999999999999</v>
      </c>
      <c r="H86" s="11">
        <f t="shared" si="8"/>
        <v>12.122</v>
      </c>
    </row>
    <row r="87" spans="1:8" ht="46.5" customHeight="1" outlineLevel="5">
      <c r="A87" s="9" t="s">
        <v>28</v>
      </c>
      <c r="B87" s="18" t="s">
        <v>21</v>
      </c>
      <c r="C87" s="18" t="s">
        <v>80</v>
      </c>
      <c r="D87" s="18" t="s">
        <v>94</v>
      </c>
      <c r="E87" s="18" t="s">
        <v>29</v>
      </c>
      <c r="F87" s="11">
        <f t="shared" si="8"/>
        <v>10.494</v>
      </c>
      <c r="G87" s="11">
        <f t="shared" si="8"/>
        <v>11.010999999999999</v>
      </c>
      <c r="H87" s="11">
        <f t="shared" si="8"/>
        <v>12.122</v>
      </c>
    </row>
    <row r="88" spans="1:8" ht="53.25" customHeight="1" outlineLevel="5">
      <c r="A88" s="9" t="s">
        <v>30</v>
      </c>
      <c r="B88" s="18" t="s">
        <v>21</v>
      </c>
      <c r="C88" s="18" t="s">
        <v>80</v>
      </c>
      <c r="D88" s="18" t="s">
        <v>94</v>
      </c>
      <c r="E88" s="18" t="s">
        <v>31</v>
      </c>
      <c r="F88" s="11">
        <v>10.494</v>
      </c>
      <c r="G88" s="22">
        <v>11.010999999999999</v>
      </c>
      <c r="H88" s="22">
        <v>12.122</v>
      </c>
    </row>
    <row r="89" spans="1:8" ht="21.75" hidden="1" customHeight="1" outlineLevel="5">
      <c r="A89" s="17" t="s">
        <v>95</v>
      </c>
      <c r="B89" s="18" t="s">
        <v>21</v>
      </c>
      <c r="C89" s="18" t="s">
        <v>80</v>
      </c>
      <c r="D89" s="18" t="s">
        <v>96</v>
      </c>
      <c r="E89" s="18"/>
      <c r="F89" s="11">
        <f>F90</f>
        <v>0</v>
      </c>
      <c r="G89" s="12"/>
      <c r="H89" s="12"/>
    </row>
    <row r="90" spans="1:8" ht="23.25" hidden="1" customHeight="1" outlineLevel="5">
      <c r="A90" s="9" t="s">
        <v>28</v>
      </c>
      <c r="B90" s="18" t="s">
        <v>21</v>
      </c>
      <c r="C90" s="18" t="s">
        <v>80</v>
      </c>
      <c r="D90" s="18" t="s">
        <v>96</v>
      </c>
      <c r="E90" s="18" t="s">
        <v>29</v>
      </c>
      <c r="F90" s="11">
        <f>F91</f>
        <v>0</v>
      </c>
      <c r="G90" s="12"/>
      <c r="H90" s="12"/>
    </row>
    <row r="91" spans="1:8" ht="24" hidden="1" customHeight="1" outlineLevel="5">
      <c r="A91" s="9" t="s">
        <v>30</v>
      </c>
      <c r="B91" s="18" t="s">
        <v>21</v>
      </c>
      <c r="C91" s="18" t="s">
        <v>80</v>
      </c>
      <c r="D91" s="18" t="s">
        <v>96</v>
      </c>
      <c r="E91" s="18" t="s">
        <v>31</v>
      </c>
      <c r="F91" s="11">
        <v>0</v>
      </c>
      <c r="G91" s="12"/>
      <c r="H91" s="12"/>
    </row>
    <row r="92" spans="1:8" ht="34.5" customHeight="1" outlineLevel="5">
      <c r="A92" s="9" t="s">
        <v>97</v>
      </c>
      <c r="B92" s="18" t="s">
        <v>21</v>
      </c>
      <c r="C92" s="18" t="s">
        <v>98</v>
      </c>
      <c r="D92" s="18"/>
      <c r="E92" s="18"/>
      <c r="F92" s="11">
        <f t="shared" ref="F92:H94" si="9">F93</f>
        <v>50</v>
      </c>
      <c r="G92" s="11">
        <f t="shared" si="9"/>
        <v>50</v>
      </c>
      <c r="H92" s="11">
        <f t="shared" si="9"/>
        <v>50</v>
      </c>
    </row>
    <row r="93" spans="1:8" ht="51.75" customHeight="1" outlineLevel="5">
      <c r="A93" s="9" t="s">
        <v>99</v>
      </c>
      <c r="B93" s="18" t="s">
        <v>21</v>
      </c>
      <c r="C93" s="18" t="s">
        <v>98</v>
      </c>
      <c r="D93" s="18" t="s">
        <v>100</v>
      </c>
      <c r="E93" s="18"/>
      <c r="F93" s="11">
        <f t="shared" si="9"/>
        <v>50</v>
      </c>
      <c r="G93" s="11">
        <f t="shared" si="9"/>
        <v>50</v>
      </c>
      <c r="H93" s="11">
        <f t="shared" si="9"/>
        <v>50</v>
      </c>
    </row>
    <row r="94" spans="1:8" ht="47.25" customHeight="1" outlineLevel="5">
      <c r="A94" s="9" t="s">
        <v>28</v>
      </c>
      <c r="B94" s="18" t="s">
        <v>21</v>
      </c>
      <c r="C94" s="18" t="s">
        <v>98</v>
      </c>
      <c r="D94" s="18" t="s">
        <v>100</v>
      </c>
      <c r="E94" s="18" t="s">
        <v>29</v>
      </c>
      <c r="F94" s="11">
        <f t="shared" si="9"/>
        <v>50</v>
      </c>
      <c r="G94" s="11">
        <f t="shared" si="9"/>
        <v>50</v>
      </c>
      <c r="H94" s="11">
        <f t="shared" si="9"/>
        <v>50</v>
      </c>
    </row>
    <row r="95" spans="1:8" ht="58.5" customHeight="1" outlineLevel="5">
      <c r="A95" s="9" t="s">
        <v>30</v>
      </c>
      <c r="B95" s="18" t="s">
        <v>21</v>
      </c>
      <c r="C95" s="18" t="s">
        <v>98</v>
      </c>
      <c r="D95" s="18" t="s">
        <v>100</v>
      </c>
      <c r="E95" s="18" t="s">
        <v>31</v>
      </c>
      <c r="F95" s="11">
        <v>50</v>
      </c>
      <c r="G95" s="12">
        <v>50</v>
      </c>
      <c r="H95" s="12">
        <v>50</v>
      </c>
    </row>
    <row r="96" spans="1:8" ht="24.75" customHeight="1" outlineLevel="1">
      <c r="A96" s="9" t="s">
        <v>101</v>
      </c>
      <c r="B96" s="10" t="s">
        <v>102</v>
      </c>
      <c r="C96" s="10"/>
      <c r="D96" s="10"/>
      <c r="E96" s="10"/>
      <c r="F96" s="11">
        <f>F104+F97</f>
        <v>50</v>
      </c>
      <c r="G96" s="11">
        <f>G104+G97</f>
        <v>50</v>
      </c>
      <c r="H96" s="11">
        <f>H104+H97</f>
        <v>20</v>
      </c>
    </row>
    <row r="97" spans="1:9" ht="9.75" hidden="1" customHeight="1" outlineLevel="1">
      <c r="A97" s="9" t="s">
        <v>103</v>
      </c>
      <c r="B97" s="18" t="s">
        <v>102</v>
      </c>
      <c r="C97" s="18" t="s">
        <v>68</v>
      </c>
      <c r="D97" s="18"/>
      <c r="E97" s="18"/>
      <c r="F97" s="11">
        <f t="shared" ref="F97:H99" si="10">F98</f>
        <v>0</v>
      </c>
      <c r="G97" s="11">
        <f t="shared" si="10"/>
        <v>0</v>
      </c>
      <c r="H97" s="11">
        <f t="shared" si="10"/>
        <v>0</v>
      </c>
    </row>
    <row r="98" spans="1:9" ht="9.75" hidden="1" customHeight="1" outlineLevel="1">
      <c r="A98" s="9" t="s">
        <v>104</v>
      </c>
      <c r="B98" s="18" t="s">
        <v>102</v>
      </c>
      <c r="C98" s="18" t="s">
        <v>68</v>
      </c>
      <c r="D98" s="18" t="s">
        <v>105</v>
      </c>
      <c r="E98" s="18"/>
      <c r="F98" s="11">
        <f t="shared" si="10"/>
        <v>0</v>
      </c>
      <c r="G98" s="11">
        <f t="shared" si="10"/>
        <v>0</v>
      </c>
      <c r="H98" s="11">
        <f t="shared" si="10"/>
        <v>0</v>
      </c>
    </row>
    <row r="99" spans="1:9" ht="9.75" hidden="1" customHeight="1" outlineLevel="1">
      <c r="A99" s="9" t="s">
        <v>28</v>
      </c>
      <c r="B99" s="18" t="s">
        <v>102</v>
      </c>
      <c r="C99" s="18" t="s">
        <v>68</v>
      </c>
      <c r="D99" s="18" t="s">
        <v>105</v>
      </c>
      <c r="E99" s="18" t="s">
        <v>29</v>
      </c>
      <c r="F99" s="11">
        <f t="shared" si="10"/>
        <v>0</v>
      </c>
      <c r="G99" s="11">
        <f t="shared" si="10"/>
        <v>0</v>
      </c>
      <c r="H99" s="11">
        <f t="shared" si="10"/>
        <v>0</v>
      </c>
    </row>
    <row r="100" spans="1:9" ht="9.75" hidden="1" customHeight="1" outlineLevel="1">
      <c r="A100" s="9" t="s">
        <v>30</v>
      </c>
      <c r="B100" s="18" t="s">
        <v>102</v>
      </c>
      <c r="C100" s="18" t="s">
        <v>68</v>
      </c>
      <c r="D100" s="18" t="s">
        <v>105</v>
      </c>
      <c r="E100" s="18" t="s">
        <v>31</v>
      </c>
      <c r="F100" s="11"/>
      <c r="G100" s="22"/>
      <c r="H100" s="22"/>
    </row>
    <row r="101" spans="1:9" ht="24" hidden="1" customHeight="1" outlineLevel="1">
      <c r="A101" s="9" t="s">
        <v>106</v>
      </c>
      <c r="B101" s="10" t="s">
        <v>102</v>
      </c>
      <c r="C101" s="10" t="s">
        <v>19</v>
      </c>
      <c r="D101" s="10" t="s">
        <v>107</v>
      </c>
      <c r="E101" s="10"/>
      <c r="F101" s="11">
        <f>F102</f>
        <v>0</v>
      </c>
      <c r="G101" s="12"/>
      <c r="H101" s="12"/>
    </row>
    <row r="102" spans="1:9" ht="26.25" hidden="1" customHeight="1" outlineLevel="1">
      <c r="A102" s="9" t="s">
        <v>28</v>
      </c>
      <c r="B102" s="10" t="s">
        <v>102</v>
      </c>
      <c r="C102" s="10" t="s">
        <v>19</v>
      </c>
      <c r="D102" s="10" t="s">
        <v>107</v>
      </c>
      <c r="E102" s="10" t="s">
        <v>29</v>
      </c>
      <c r="F102" s="11">
        <f>F103</f>
        <v>0</v>
      </c>
      <c r="G102" s="12"/>
      <c r="H102" s="12"/>
    </row>
    <row r="103" spans="1:9" ht="25.5" hidden="1" customHeight="1" outlineLevel="1">
      <c r="A103" s="9" t="s">
        <v>30</v>
      </c>
      <c r="B103" s="10" t="s">
        <v>102</v>
      </c>
      <c r="C103" s="10" t="s">
        <v>19</v>
      </c>
      <c r="D103" s="10" t="s">
        <v>107</v>
      </c>
      <c r="E103" s="10" t="s">
        <v>31</v>
      </c>
      <c r="F103" s="11"/>
      <c r="G103" s="12"/>
      <c r="H103" s="12"/>
    </row>
    <row r="104" spans="1:9" ht="24" customHeight="1" outlineLevel="2">
      <c r="A104" s="9" t="s">
        <v>108</v>
      </c>
      <c r="B104" s="10" t="s">
        <v>102</v>
      </c>
      <c r="C104" s="10" t="s">
        <v>70</v>
      </c>
      <c r="D104" s="10"/>
      <c r="E104" s="10"/>
      <c r="F104" s="11">
        <f>F105+F111</f>
        <v>50</v>
      </c>
      <c r="G104" s="11">
        <f>G105+G111</f>
        <v>50</v>
      </c>
      <c r="H104" s="11">
        <f>H105+H111</f>
        <v>20</v>
      </c>
      <c r="I104" s="27"/>
    </row>
    <row r="105" spans="1:9" ht="30" customHeight="1" outlineLevel="4">
      <c r="A105" s="9" t="s">
        <v>109</v>
      </c>
      <c r="B105" s="10" t="s">
        <v>102</v>
      </c>
      <c r="C105" s="10" t="s">
        <v>70</v>
      </c>
      <c r="D105" s="10" t="s">
        <v>110</v>
      </c>
      <c r="E105" s="10"/>
      <c r="F105" s="11">
        <f>F106+F108</f>
        <v>50</v>
      </c>
      <c r="G105" s="11">
        <f>G106+G108</f>
        <v>50</v>
      </c>
      <c r="H105" s="11">
        <f>H106+H108</f>
        <v>20</v>
      </c>
      <c r="I105" s="27"/>
    </row>
    <row r="106" spans="1:9" ht="46.5" customHeight="1" outlineLevel="4">
      <c r="A106" s="9" t="s">
        <v>28</v>
      </c>
      <c r="B106" s="10" t="s">
        <v>102</v>
      </c>
      <c r="C106" s="10" t="s">
        <v>70</v>
      </c>
      <c r="D106" s="10" t="s">
        <v>110</v>
      </c>
      <c r="E106" s="10" t="s">
        <v>29</v>
      </c>
      <c r="F106" s="11">
        <f>F107</f>
        <v>50</v>
      </c>
      <c r="G106" s="11">
        <f>G107</f>
        <v>50</v>
      </c>
      <c r="H106" s="11">
        <f>H107</f>
        <v>20</v>
      </c>
      <c r="I106" s="27"/>
    </row>
    <row r="107" spans="1:9" ht="51.95" customHeight="1" outlineLevel="4">
      <c r="A107" s="9" t="s">
        <v>30</v>
      </c>
      <c r="B107" s="10" t="s">
        <v>102</v>
      </c>
      <c r="C107" s="10" t="s">
        <v>70</v>
      </c>
      <c r="D107" s="10" t="s">
        <v>110</v>
      </c>
      <c r="E107" s="10" t="s">
        <v>31</v>
      </c>
      <c r="F107" s="11">
        <v>50</v>
      </c>
      <c r="G107" s="12">
        <v>50</v>
      </c>
      <c r="H107" s="12">
        <v>20</v>
      </c>
      <c r="I107" s="27"/>
    </row>
    <row r="108" spans="1:9" ht="1.5" hidden="1" customHeight="1" outlineLevel="4">
      <c r="A108" s="16" t="s">
        <v>32</v>
      </c>
      <c r="B108" s="10" t="s">
        <v>102</v>
      </c>
      <c r="C108" s="10" t="s">
        <v>70</v>
      </c>
      <c r="D108" s="10" t="s">
        <v>111</v>
      </c>
      <c r="E108" s="10" t="s">
        <v>33</v>
      </c>
      <c r="F108" s="11">
        <f>F109</f>
        <v>0</v>
      </c>
      <c r="G108" s="12"/>
      <c r="H108" s="12"/>
      <c r="I108" s="27"/>
    </row>
    <row r="109" spans="1:9" ht="17.25" hidden="1" customHeight="1" outlineLevel="4">
      <c r="A109" s="28" t="s">
        <v>90</v>
      </c>
      <c r="B109" s="10" t="s">
        <v>102</v>
      </c>
      <c r="C109" s="10" t="s">
        <v>70</v>
      </c>
      <c r="D109" s="10" t="s">
        <v>111</v>
      </c>
      <c r="E109" s="10" t="s">
        <v>64</v>
      </c>
      <c r="F109" s="11">
        <f>F110</f>
        <v>0</v>
      </c>
      <c r="G109" s="12"/>
      <c r="H109" s="12"/>
      <c r="I109" s="27"/>
    </row>
    <row r="110" spans="1:9" ht="21" hidden="1" customHeight="1" outlineLevel="4">
      <c r="A110" s="28" t="s">
        <v>112</v>
      </c>
      <c r="B110" s="10" t="s">
        <v>102</v>
      </c>
      <c r="C110" s="10" t="s">
        <v>70</v>
      </c>
      <c r="D110" s="10" t="s">
        <v>111</v>
      </c>
      <c r="E110" s="10" t="s">
        <v>113</v>
      </c>
      <c r="F110" s="11"/>
      <c r="G110" s="12"/>
      <c r="H110" s="12"/>
      <c r="I110" s="27"/>
    </row>
    <row r="111" spans="1:9" ht="18" hidden="1" customHeight="1" outlineLevel="4">
      <c r="A111" s="28" t="s">
        <v>114</v>
      </c>
      <c r="B111" s="10" t="s">
        <v>102</v>
      </c>
      <c r="C111" s="10" t="s">
        <v>70</v>
      </c>
      <c r="D111" s="10" t="s">
        <v>115</v>
      </c>
      <c r="E111" s="10"/>
      <c r="F111" s="11">
        <f>F112</f>
        <v>0</v>
      </c>
      <c r="G111" s="12"/>
      <c r="H111" s="12"/>
      <c r="I111" s="27"/>
    </row>
    <row r="112" spans="1:9" ht="27" hidden="1" customHeight="1" outlineLevel="4">
      <c r="A112" s="29" t="s">
        <v>28</v>
      </c>
      <c r="B112" s="10" t="s">
        <v>102</v>
      </c>
      <c r="C112" s="10" t="s">
        <v>70</v>
      </c>
      <c r="D112" s="10" t="s">
        <v>115</v>
      </c>
      <c r="E112" s="10"/>
      <c r="F112" s="11">
        <f>F113</f>
        <v>0</v>
      </c>
      <c r="G112" s="12"/>
      <c r="H112" s="12"/>
      <c r="I112" s="27"/>
    </row>
    <row r="113" spans="1:9" ht="16.5" hidden="1" customHeight="1" outlineLevel="4">
      <c r="A113" s="29" t="s">
        <v>30</v>
      </c>
      <c r="B113" s="10" t="s">
        <v>102</v>
      </c>
      <c r="C113" s="10" t="s">
        <v>70</v>
      </c>
      <c r="D113" s="10" t="s">
        <v>115</v>
      </c>
      <c r="E113" s="10" t="s">
        <v>31</v>
      </c>
      <c r="F113" s="11">
        <v>0</v>
      </c>
      <c r="G113" s="12"/>
      <c r="H113" s="12"/>
      <c r="I113" s="27"/>
    </row>
    <row r="114" spans="1:9" ht="26.25" customHeight="1" collapsed="1">
      <c r="A114" s="33" t="s">
        <v>116</v>
      </c>
      <c r="B114" s="33"/>
      <c r="C114" s="33"/>
      <c r="D114" s="33"/>
      <c r="E114" s="33"/>
      <c r="F114" s="41">
        <f>F16+F67+F96+F55+F62</f>
        <v>1857.7109999999998</v>
      </c>
      <c r="G114" s="41">
        <f>G16+G67+G96+G55+G62</f>
        <v>1917.019</v>
      </c>
      <c r="H114" s="41">
        <f>H16+H67+H96+H55+H62</f>
        <v>2015.4839999999999</v>
      </c>
      <c r="I114" s="27"/>
    </row>
    <row r="115" spans="1:9">
      <c r="A115" s="30"/>
      <c r="B115" s="30"/>
      <c r="C115" s="30"/>
      <c r="D115" s="31"/>
      <c r="E115" s="30"/>
      <c r="F115" s="42"/>
      <c r="G115" s="43"/>
      <c r="H115" s="43"/>
      <c r="I115" s="27"/>
    </row>
    <row r="116" spans="1:9" ht="12.75" customHeight="1">
      <c r="A116" s="32"/>
      <c r="B116" s="32"/>
      <c r="C116" s="32"/>
      <c r="D116" s="32"/>
      <c r="E116" s="32"/>
      <c r="F116" s="32"/>
    </row>
  </sheetData>
  <mergeCells count="22">
    <mergeCell ref="A11:H11"/>
    <mergeCell ref="A12:H12"/>
    <mergeCell ref="B5:H5"/>
    <mergeCell ref="A6:H6"/>
    <mergeCell ref="A7:H7"/>
    <mergeCell ref="A9:H9"/>
    <mergeCell ref="A10:H10"/>
    <mergeCell ref="I1:N1"/>
    <mergeCell ref="A1:H1"/>
    <mergeCell ref="A2:H2"/>
    <mergeCell ref="A3:H3"/>
    <mergeCell ref="A4:H4"/>
    <mergeCell ref="I10:O10"/>
    <mergeCell ref="I9:N9"/>
    <mergeCell ref="I7:N7"/>
    <mergeCell ref="I3:N3"/>
    <mergeCell ref="I2:N2"/>
    <mergeCell ref="A116:F116"/>
    <mergeCell ref="A114:E114"/>
    <mergeCell ref="A14:H14"/>
    <mergeCell ref="A13:H13"/>
    <mergeCell ref="I13:O13"/>
  </mergeCells>
  <pageMargins left="1.33858346939087" right="0.55118143558502197" top="0.39370101690292397" bottom="0.43307113647460899" header="0.51181101799011197" footer="0.51181101799011197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 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2022-11-12T10:55:43Z</dcterms:modified>
</cp:coreProperties>
</file>